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<sst xmlns="http://schemas.openxmlformats.org/spreadsheetml/2006/main" count="109" uniqueCount="74">
  <si>
    <t xml:space="preserve">项目支出绩效自评表 </t>
  </si>
  <si>
    <t>项目名称:</t>
  </si>
  <si>
    <t>46902421Y000000020128-学前教育生均公用经费</t>
  </si>
  <si>
    <t>填报人:</t>
  </si>
  <si>
    <t>谢佩芸</t>
  </si>
  <si>
    <t>联系方式:</t>
  </si>
  <si>
    <t>13976421845</t>
  </si>
  <si>
    <t>1592EF5D3DBC7B2BE06308FD1AAC0DAB</t>
  </si>
  <si>
    <t>主管部门:</t>
  </si>
  <si>
    <t>066-临高县教育局</t>
  </si>
  <si>
    <t>实施单位:</t>
  </si>
  <si>
    <t>066055-临高县东英中心幼儿园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</si>
  <si>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</si>
  <si>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</si>
  <si>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</si>
  <si>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</si>
  <si>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</si>
  <si>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</si>
  <si>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</si>
  <si>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</si>
  <si>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</si>
  <si>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</si>
  <si>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</si>
  <si>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</si>
  <si>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</si>
  <si>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</si>
  <si>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</si>
  <si>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</si>
  <si>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</si>
  <si>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</si>
  <si>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</si>
  <si>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目标1：保障幼儿园正常运转
目标2：保障幼儿园教学活动
目标3：保障后勤服务等方面的正常开支</t>
  </si>
  <si>
    <t>1.保障幼儿园正常运转
2.保障幼儿园教学活动
3.保障后勤服务等方面的正常开支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</si>
  <si>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</si>
  <si>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</si>
  <si>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</si>
  <si>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</si>
  <si>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</si>
  <si>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</si>
  <si>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</si>
  <si>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</si>
  <si>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</si>
  <si>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</si>
  <si>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</si>
  <si>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服务幼儿园学生人数</t>
  </si>
  <si>
    <t>＝</t>
  </si>
  <si>
    <t>217</t>
  </si>
  <si>
    <t>人</t>
  </si>
  <si>
    <t>100.00%</t>
  </si>
  <si>
    <t>50.00</t>
  </si>
  <si>
    <t>50</t>
  </si>
  <si>
    <t>1</t>
  </si>
  <si>
    <t>3</t>
  </si>
  <si>
    <t>效益指标</t>
  </si>
  <si>
    <t>经济效益指标</t>
  </si>
  <si>
    <t xml:space="preserve">  幼儿园学生增长率</t>
  </si>
  <si>
    <t>≥</t>
  </si>
  <si>
    <t>%</t>
  </si>
  <si>
    <t>10.00</t>
  </si>
  <si>
    <t>10</t>
  </si>
  <si>
    <t>保障幼儿园正常运转</t>
  </si>
  <si>
    <t>定性</t>
  </si>
  <si>
    <t>良</t>
  </si>
  <si>
    <t>优</t>
  </si>
  <si>
    <t>20.00</t>
  </si>
  <si>
    <t>20</t>
  </si>
  <si>
    <t>6</t>
  </si>
  <si>
    <t>满意度指标</t>
  </si>
  <si>
    <t>服务对象满意度</t>
  </si>
  <si>
    <t xml:space="preserve">  幼儿园学生满意度</t>
  </si>
  <si>
    <t>100</t>
  </si>
  <si>
    <t>合计</t>
  </si>
  <si>
    <t>100.00</t>
  </si>
  <si>
    <t>98.34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</si>
</sst>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14" borderId="0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14" borderId="0" xfId="0" applyFont="1" applyFill="1" applyBorder="1" applyAlignment="1" applyProtection="1">
      <alignment horizontal="left" vertical="center"/>
      <protection locked="0"/>
    </xf>
    <xf numFmtId="0" fontId="2" fillId="14" borderId="11" xfId="0" applyFont="1" applyFill="1" applyBorder="1" applyAlignment="1" applyProtection="1">
      <alignment horizontal="left" vertical="center"/>
      <protection locked="0"/>
    </xf>
    <xf numFmtId="0" fontId="2" fillId="14" borderId="12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horizontal="left" vertical="center"/>
      <protection locked="0"/>
    </xf>
    <xf numFmtId="0" fontId="2" fillId="14" borderId="13" xfId="0" applyFont="1" applyFill="1" applyBorder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vertical="center"/>
      <protection locked="0"/>
    </xf>
    <xf numFmtId="0" fontId="2" fillId="14" borderId="12" xfId="0" applyFont="1" applyFill="1" applyBorder="1" applyAlignment="1" applyProtection="1">
      <alignment vertical="center"/>
      <protection locked="0"/>
    </xf>
    <xf numFmtId="0" fontId="4" fillId="14" borderId="11" xfId="0" applyFont="1" applyFill="1" applyBorder="1" applyAlignment="1" applyProtection="1">
      <alignment horizontal="center" vertical="center" wrapText="1"/>
      <protection locked="0"/>
    </xf>
    <xf numFmtId="0" fontId="4" fillId="14" borderId="13" xfId="0" applyFont="1" applyFill="1" applyBorder="1" applyAlignment="1" applyProtection="1">
      <alignment horizontal="center" vertical="center" wrapText="1"/>
      <protection locked="0"/>
    </xf>
    <xf numFmtId="0" fontId="4" fillId="14" borderId="12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14" borderId="11" xfId="0" applyFont="1" applyFill="1" applyBorder="1" applyAlignment="1" applyProtection="1">
      <alignment horizontal="left" vertical="top" wrapText="1"/>
      <protection locked="0"/>
    </xf>
    <xf numFmtId="0" fontId="2" fillId="14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14" borderId="0" xfId="0" applyFont="1" applyFill="1" applyBorder="1" applyAlignment="1">
      <alignment horizontal="center" vertical="center"/>
    </xf>
    <xf numFmtId="0" fontId="0" fillId="14" borderId="0" xfId="0" applyFill="1" applyAlignment="1" applyProtection="1">
      <alignment vertical="center"/>
      <protection locked="0"/>
    </xf>
    <xf numFmtId="0" fontId="2" fillId="14" borderId="11" xfId="0" applyFont="1" applyFill="1" applyBorder="1" applyAlignment="1" applyProtection="1">
      <alignment horizontal="right" vertical="center" wrapText="1"/>
      <protection locked="0"/>
    </xf>
    <xf numFmtId="0" fontId="2" fillId="14" borderId="12" xfId="0" applyFont="1" applyFill="1" applyBorder="1" applyAlignment="1" applyProtection="1">
      <alignment horizontal="right" vertical="center" wrapText="1"/>
      <protection locked="0"/>
    </xf>
    <xf numFmtId="0" fontId="2" fillId="14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14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14" borderId="0" xfId="0" applyFont="1" applyFill="1" applyAlignment="1">
      <alignment vertical="center"/>
    </xf>
    <xf numFmtId="0" fontId="2" fillId="14" borderId="13" xfId="0" applyFont="1" applyFill="1" applyBorder="1" applyAlignment="1" applyProtection="1">
      <alignment horizontal="left" vertical="top" wrapText="1"/>
      <protection locked="0"/>
    </xf>
    <xf numFmtId="0" fontId="2" fillId="14" borderId="10" xfId="0" applyFont="1" applyFill="1" applyBorder="1" applyAlignment="1" applyProtection="1">
      <alignment vertical="center"/>
      <protection locked="0"/>
    </xf>
    <xf numFmtId="0" fontId="2" fillId="14" borderId="1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31.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92000</v>
      </c>
      <c r="D6" s="22">
        <v>138000</v>
      </c>
      <c r="E6" s="22"/>
      <c r="F6" s="22">
        <f>F7+F8+F9</f>
        <v>115098.23</v>
      </c>
      <c r="G6" s="22"/>
      <c r="H6" s="22"/>
      <c r="I6" s="22"/>
      <c r="J6" s="38" t="s">
        <v>24</v>
      </c>
      <c r="K6" s="30">
        <f>IF(OR(D6=0,D6="0"),0,ROUND(((F7+F8+F9)/D6)*100,2))</f>
        <v>83.4</v>
      </c>
      <c r="L6" s="39">
        <f>ROUND((K6*O6/100),2)</f>
        <v>8.34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92000</v>
      </c>
      <c r="D7" s="22">
        <v>138000</v>
      </c>
      <c r="E7" s="22"/>
      <c r="F7" s="22">
        <v>115098.23</v>
      </c>
      <c r="G7" s="22"/>
      <c r="H7" s="22"/>
      <c r="I7" s="22"/>
      <c r="J7" s="30"/>
      <c r="K7" s="30">
        <f>IF(OR(D7=0,D7="0"),0,ROUND((F7/D7)*100,2))</f>
        <v>83.4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15</v>
      </c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53</v>
      </c>
      <c r="B14" s="29" t="s">
        <v>54</v>
      </c>
      <c r="C14" s="29" t="s">
        <v>55</v>
      </c>
      <c r="D14" s="29"/>
      <c r="E14" s="29" t="s">
        <v>56</v>
      </c>
      <c r="F14" s="30" t="s">
        <v>50</v>
      </c>
      <c r="G14" s="29" t="s">
        <v>57</v>
      </c>
      <c r="H14" s="21" t="s">
        <v>50</v>
      </c>
      <c r="I14" s="21" t="s">
        <v>48</v>
      </c>
      <c r="J14" s="30" t="s">
        <v>58</v>
      </c>
      <c r="K14" s="30" t="s">
        <v>59</v>
      </c>
      <c r="L14" s="42" t="s">
        <v>15</v>
      </c>
      <c r="M14" s="42"/>
      <c r="N14" s="42"/>
      <c r="O14" s="43" t="s">
        <v>51</v>
      </c>
      <c r="P14" s="43" t="s">
        <v>51</v>
      </c>
    </row>
    <row r="15" spans="1:16" ht="30.75" customHeight="1">
      <c r="A15" s="29" t="s">
        <v>53</v>
      </c>
      <c r="B15" s="29" t="s">
        <v>54</v>
      </c>
      <c r="C15" s="29" t="s">
        <v>60</v>
      </c>
      <c r="D15" s="29"/>
      <c r="E15" s="29" t="s">
        <v>61</v>
      </c>
      <c r="F15" s="30" t="s">
        <v>62</v>
      </c>
      <c r="G15" s="29" t="s">
        <v>15</v>
      </c>
      <c r="H15" s="21" t="s">
        <v>63</v>
      </c>
      <c r="I15" s="21" t="s">
        <v>51</v>
      </c>
      <c r="J15" s="30" t="s">
        <v>64</v>
      </c>
      <c r="K15" s="30" t="s">
        <v>65</v>
      </c>
      <c r="L15" s="42" t="s">
        <v>15</v>
      </c>
      <c r="M15" s="42"/>
      <c r="N15" s="42"/>
      <c r="O15" s="43" t="s">
        <v>51</v>
      </c>
      <c r="P15" s="43" t="s">
        <v>66</v>
      </c>
    </row>
    <row r="16" spans="1:16" ht="30.75" customHeight="1">
      <c r="A16" s="29" t="s">
        <v>67</v>
      </c>
      <c r="B16" s="29" t="s">
        <v>68</v>
      </c>
      <c r="C16" s="29" t="s">
        <v>69</v>
      </c>
      <c r="D16" s="29"/>
      <c r="E16" s="29" t="s">
        <v>56</v>
      </c>
      <c r="F16" s="30" t="s">
        <v>70</v>
      </c>
      <c r="G16" s="29" t="s">
        <v>57</v>
      </c>
      <c r="H16" s="21" t="s">
        <v>70</v>
      </c>
      <c r="I16" s="21" t="s">
        <v>48</v>
      </c>
      <c r="J16" s="30" t="s">
        <v>58</v>
      </c>
      <c r="K16" s="30" t="s">
        <v>59</v>
      </c>
      <c r="L16" s="42" t="s">
        <v>15</v>
      </c>
      <c r="M16" s="42"/>
      <c r="N16" s="42"/>
      <c r="O16" s="43" t="s">
        <v>51</v>
      </c>
      <c r="P16" s="43" t="s">
        <v>51</v>
      </c>
    </row>
    <row r="17" spans="1:16" ht="30.75" customHeight="1">
      <c r="A17" s="29" t="s">
        <v>71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72</v>
      </c>
      <c r="K17" s="30" t="s">
        <v>73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小蛮腰</cp:lastModifiedBy>
  <cp:lastPrinted>2022-07-07T08:40:20Z</cp:lastPrinted>
  <dcterms:created xsi:type="dcterms:W3CDTF">2020-12-10T03:06:30Z</dcterms:created>
  <dcterms:modified xsi:type="dcterms:W3CDTF">2024-04-18T04:49:28Z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F2F4A7FFD8BB456DB753D185A96BAA77</vt:lpwstr>
  </property>
</Properties>
</file>