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<sst xmlns="http://schemas.openxmlformats.org/spreadsheetml/2006/main" count="95" uniqueCount="69">
  <si>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 xml:space="preserve">项目支出绩效自评表 </t>
  </si>
  <si>
    <t>项目名称:</t>
  </si>
  <si>
    <t>46902421T000000143672-中小学生研学旅行项目</t>
  </si>
  <si>
    <t>填报人:</t>
  </si>
  <si>
    <t>符露月</t>
  </si>
  <si>
    <t>联系方式:</t>
  </si>
  <si>
    <t>158BA257235BF6C2E06306FD1AACC9CC</t>
  </si>
  <si>
    <t>主管部门:</t>
  </si>
  <si>
    <t>066-临高县教育局</t>
  </si>
  <si>
    <t>实施单位:</t>
  </si>
  <si>
    <t>066010-临高县加来中学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</si>
  <si>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</si>
  <si>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</si>
  <si>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</si>
  <si>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</si>
  <si>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</si>
  <si>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</si>
  <si>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</si>
  <si>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</si>
  <si>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</si>
  <si>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</si>
  <si>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</si>
  <si>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</si>
  <si>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</si>
  <si>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</si>
  <si>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</si>
  <si>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</si>
  <si>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</si>
  <si>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</si>
  <si>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</si>
  <si>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中小学生研学旅行项目丰富学生的学习经历和生活体验，培养学生自主、合作、探究的精神和实践能力，帮助学生走进大自然，走向社会，增强学生实践能力和科学素质，增加学生认识历史、体验文化的机会，培养学生正确的历史观、人生观和价值观，进一步推进海南学生特色印记发展。</t>
  </si>
  <si>
    <t>中小学生研学旅行项目没有发展。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</si>
  <si>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</si>
  <si>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</si>
  <si>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</si>
  <si>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</si>
  <si>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</si>
  <si>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</si>
  <si>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</si>
  <si>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</si>
  <si>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</si>
  <si>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</si>
  <si>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</si>
  <si>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参加研学旅行活动的学生人数</t>
  </si>
  <si>
    <t>≤</t>
  </si>
  <si>
    <t>600</t>
  </si>
  <si>
    <t>人</t>
  </si>
  <si>
    <t>0</t>
  </si>
  <si>
    <t>100.00%</t>
  </si>
  <si>
    <t>50.00</t>
  </si>
  <si>
    <t>50</t>
  </si>
  <si>
    <t>2</t>
  </si>
  <si>
    <t>5</t>
  </si>
  <si>
    <t>效益指标</t>
  </si>
  <si>
    <t>社会效益指标</t>
  </si>
  <si>
    <t>师生研学活动参与率</t>
  </si>
  <si>
    <t>≥</t>
  </si>
  <si>
    <t>30</t>
  </si>
  <si>
    <t>%</t>
  </si>
  <si>
    <t>30.00</t>
  </si>
  <si>
    <t>1</t>
  </si>
  <si>
    <t>满意度指标</t>
  </si>
  <si>
    <t>服务对象满意度</t>
  </si>
  <si>
    <t>受益对象满意度</t>
  </si>
  <si>
    <t>90</t>
  </si>
  <si>
    <t>10.00</t>
  </si>
  <si>
    <t>10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</si>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</sst>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6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>
        <v>15808962588</v>
      </c>
      <c r="K2" s="34"/>
      <c r="L2" s="35"/>
      <c r="M2" s="32"/>
      <c r="N2" s="3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7" t="s">
        <v>20</v>
      </c>
      <c r="L5" s="20" t="s">
        <v>21</v>
      </c>
      <c r="M5" s="32"/>
      <c r="N5" s="32"/>
    </row>
    <row r="6" spans="1:15" ht="14.25">
      <c r="A6" s="21" t="s">
        <v>22</v>
      </c>
      <c r="B6" s="21"/>
      <c r="C6" s="22">
        <v>0.1</v>
      </c>
      <c r="D6" s="22">
        <v>7762.1</v>
      </c>
      <c r="E6" s="22"/>
      <c r="F6" s="22">
        <f>F7+F8+F9</f>
        <v>0</v>
      </c>
      <c r="G6" s="22"/>
      <c r="H6" s="22"/>
      <c r="I6" s="22"/>
      <c r="J6" s="38" t="s">
        <v>23</v>
      </c>
      <c r="K6" s="30">
        <f>IF(OR(D6=0,D6="0"),0,ROUND(((F7+F8+F9)/D6)*100,2))</f>
        <v>0</v>
      </c>
      <c r="L6" s="39">
        <f>ROUND((K6*O6/100),2)</f>
        <v>0</v>
      </c>
      <c r="M6" s="32"/>
      <c r="N6" s="32"/>
      <c r="O6" s="40" t="s">
        <v>24</v>
      </c>
    </row>
    <row r="7" spans="1:14" ht="14.25">
      <c r="A7" s="21" t="s">
        <v>25</v>
      </c>
      <c r="B7" s="21"/>
      <c r="C7" s="22">
        <v>0.1</v>
      </c>
      <c r="D7" s="22">
        <v>7762.1</v>
      </c>
      <c r="E7" s="22"/>
      <c r="F7" s="22">
        <v>0</v>
      </c>
      <c r="G7" s="22"/>
      <c r="H7" s="22"/>
      <c r="I7" s="22"/>
      <c r="J7" s="30"/>
      <c r="K7" s="30">
        <f>IF(OR(D7=0,D7="0"),0,ROUND((F7/D7)*100,2))</f>
        <v>0</v>
      </c>
      <c r="L7" s="30"/>
      <c r="M7" s="32"/>
      <c r="N7" s="32"/>
    </row>
    <row r="8" spans="1:14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19</v>
      </c>
      <c r="K12" s="20" t="s">
        <v>21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2" t="s">
        <v>14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53</v>
      </c>
      <c r="B14" s="29" t="s">
        <v>54</v>
      </c>
      <c r="C14" s="29" t="s">
        <v>55</v>
      </c>
      <c r="D14" s="29"/>
      <c r="E14" s="29" t="s">
        <v>56</v>
      </c>
      <c r="F14" s="30" t="s">
        <v>57</v>
      </c>
      <c r="G14" s="29" t="s">
        <v>58</v>
      </c>
      <c r="H14" s="21" t="s">
        <v>57</v>
      </c>
      <c r="I14" s="21" t="s">
        <v>48</v>
      </c>
      <c r="J14" s="30" t="s">
        <v>59</v>
      </c>
      <c r="K14" s="30" t="s">
        <v>57</v>
      </c>
      <c r="L14" s="42" t="s">
        <v>14</v>
      </c>
      <c r="M14" s="42"/>
      <c r="N14" s="42"/>
      <c r="O14" s="43" t="s">
        <v>60</v>
      </c>
      <c r="P14" s="43" t="s">
        <v>60</v>
      </c>
    </row>
    <row r="15" spans="1:16" ht="30.75" customHeight="1">
      <c r="A15" s="29" t="s">
        <v>61</v>
      </c>
      <c r="B15" s="29" t="s">
        <v>62</v>
      </c>
      <c r="C15" s="29" t="s">
        <v>63</v>
      </c>
      <c r="D15" s="29"/>
      <c r="E15" s="29" t="s">
        <v>56</v>
      </c>
      <c r="F15" s="30" t="s">
        <v>64</v>
      </c>
      <c r="G15" s="29" t="s">
        <v>58</v>
      </c>
      <c r="H15" s="21" t="s">
        <v>64</v>
      </c>
      <c r="I15" s="21" t="s">
        <v>48</v>
      </c>
      <c r="J15" s="30" t="s">
        <v>65</v>
      </c>
      <c r="K15" s="30" t="s">
        <v>66</v>
      </c>
      <c r="L15" s="42" t="s">
        <v>14</v>
      </c>
      <c r="M15" s="42"/>
      <c r="N15" s="42"/>
      <c r="O15" s="43" t="s">
        <v>60</v>
      </c>
      <c r="P15" s="43" t="s">
        <v>60</v>
      </c>
    </row>
    <row r="16" spans="1:16" ht="30.75" customHeight="1">
      <c r="A16" s="29" t="s">
        <v>67</v>
      </c>
      <c r="B16" s="29" t="s">
        <v>14</v>
      </c>
      <c r="C16" s="29" t="s">
        <v>14</v>
      </c>
      <c r="D16" s="29"/>
      <c r="E16" s="29" t="s">
        <v>14</v>
      </c>
      <c r="F16" s="30" t="s">
        <v>14</v>
      </c>
      <c r="G16" s="29" t="s">
        <v>14</v>
      </c>
      <c r="H16" s="21" t="s">
        <v>14</v>
      </c>
      <c r="I16" s="21" t="s">
        <v>14</v>
      </c>
      <c r="J16" s="30" t="s">
        <v>68</v>
      </c>
      <c r="K16" s="30" t="s">
        <v>64</v>
      </c>
      <c r="L16" s="42" t="s">
        <v>14</v>
      </c>
      <c r="M16" s="42"/>
      <c r="N16" s="42"/>
      <c r="O16" s="43" t="s">
        <v>14</v>
      </c>
      <c r="P16" s="43" t="s">
        <v>14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2024-04-17T00:28:35Z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F2F4A7FFD8BB456DB753D185A96BAA77</vt:lpwstr>
  </property>
</Properties>
</file>